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455"/>
  </bookViews>
  <sheets>
    <sheet name="Plan1" sheetId="1" r:id="rId1"/>
  </sheets>
  <calcPr calcId="152511"/>
</workbook>
</file>

<file path=xl/calcChain.xml><?xml version="1.0" encoding="utf-8"?>
<calcChain xmlns="http://schemas.openxmlformats.org/spreadsheetml/2006/main">
  <c r="D53" i="1" l="1"/>
  <c r="H53" i="1" l="1"/>
  <c r="G6" i="1"/>
  <c r="F53" i="1"/>
  <c r="E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5" i="1"/>
  <c r="I14" i="1"/>
  <c r="I13" i="1"/>
  <c r="I12" i="1"/>
  <c r="I11" i="1"/>
  <c r="I10" i="1"/>
  <c r="I9" i="1"/>
  <c r="I8" i="1"/>
  <c r="I7" i="1"/>
  <c r="I6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I16" i="1" s="1"/>
  <c r="I53" i="1" s="1"/>
  <c r="G15" i="1"/>
  <c r="G14" i="1"/>
  <c r="G13" i="1"/>
  <c r="G12" i="1"/>
  <c r="G11" i="1"/>
  <c r="G10" i="1"/>
  <c r="G9" i="1"/>
  <c r="G8" i="1"/>
  <c r="G7" i="1"/>
  <c r="G53" i="1" l="1"/>
</calcChain>
</file>

<file path=xl/sharedStrings.xml><?xml version="1.0" encoding="utf-8"?>
<sst xmlns="http://schemas.openxmlformats.org/spreadsheetml/2006/main" count="108" uniqueCount="66">
  <si>
    <t>Item</t>
  </si>
  <si>
    <t>Descrição do material(consumo ou permanente)</t>
  </si>
  <si>
    <t>Unidade</t>
  </si>
  <si>
    <t>Estoque no início do exercício</t>
  </si>
  <si>
    <t>Entradas</t>
  </si>
  <si>
    <t>Saídas</t>
  </si>
  <si>
    <t>Saldo no final do exercício</t>
  </si>
  <si>
    <t>Custo médio</t>
  </si>
  <si>
    <t>Custo total</t>
  </si>
  <si>
    <t>MODELO 08 - MAPA DEMONSTRATIVO DA MOVIMENTAÇÃO DO ALMOXARIFADO</t>
  </si>
  <si>
    <t>Quantidade</t>
  </si>
  <si>
    <t xml:space="preserve">PAPEL OFICIO A4 C/10 </t>
  </si>
  <si>
    <t>CX</t>
  </si>
  <si>
    <t>CANETA ESFEROGRAFICA C/50 UND</t>
  </si>
  <si>
    <t>COLA BASTÃO 10G COM 12 UND</t>
  </si>
  <si>
    <t>PASTA COM ELASTICO PAPELÃO</t>
  </si>
  <si>
    <t>UND</t>
  </si>
  <si>
    <t>PASTA COLECIONADORA</t>
  </si>
  <si>
    <t>CLIPS 2/0</t>
  </si>
  <si>
    <t>CLIPS 4/0</t>
  </si>
  <si>
    <t>CLIPS 8/0</t>
  </si>
  <si>
    <t>GRAMPO COBREADOS 26/06</t>
  </si>
  <si>
    <t xml:space="preserve">CX </t>
  </si>
  <si>
    <t>GRAMPOS COBREADOS 23/10</t>
  </si>
  <si>
    <t>GRAMPEADOR 26/6</t>
  </si>
  <si>
    <t>MARCA TEXTO, CAIXA C/12UND NA COR AMARELA</t>
  </si>
  <si>
    <t>LIVRO ATA COM 100 FOLHAS</t>
  </si>
  <si>
    <t>REFIL TINTA COR PRETA 65ML IMPRESSORA EPSON</t>
  </si>
  <si>
    <t>REFIL TINTA COR AZUL 65ML IMPRESSORA EPSON</t>
  </si>
  <si>
    <t>REFIL TINTA COR, VERMELHA 65 ML</t>
  </si>
  <si>
    <t>REFIL TINTA COR4, AMARELA 65ML</t>
  </si>
  <si>
    <t>PILHA ALCALINA PALITO AAA</t>
  </si>
  <si>
    <t>PASTA ARQUIVO MORTO, 35CM POR 25CM</t>
  </si>
  <si>
    <t>PASTA CLASSIFICADORA DE PAPELÃO</t>
  </si>
  <si>
    <t>ESPONJA DE AÇO (BOMBRIL) C/14</t>
  </si>
  <si>
    <t>DETERGENTE 500ML NEUTRO, C/ 24</t>
  </si>
  <si>
    <t xml:space="preserve">AGUA SANITARIA 5L </t>
  </si>
  <si>
    <t>FOSFORO</t>
  </si>
  <si>
    <t>COPO DESCARTAVEL</t>
  </si>
  <si>
    <t>PCT</t>
  </si>
  <si>
    <t>LIMPADOR DESTAK PARA PISO 750ML</t>
  </si>
  <si>
    <t>DESINFETANTE 5L</t>
  </si>
  <si>
    <t>GUADANAPO C/50 UNID</t>
  </si>
  <si>
    <t>TOALHA DESCARTAVEL C/12 ROLOS</t>
  </si>
  <si>
    <t>PAPEL HIGIENICO FOLHA DUPLA C/4</t>
  </si>
  <si>
    <t>PASTILHA SANITARIA</t>
  </si>
  <si>
    <t>VASSOURA MULTIUSO</t>
  </si>
  <si>
    <t xml:space="preserve">PANO DE PRATO </t>
  </si>
  <si>
    <t>ALCOOL 70%</t>
  </si>
  <si>
    <t>BOM AR 360ML</t>
  </si>
  <si>
    <t>INSETICIDA AEROSOL 360ML</t>
  </si>
  <si>
    <t>SABAO EM PÓ 2KG</t>
  </si>
  <si>
    <t>RODO PLASTICO 40CM</t>
  </si>
  <si>
    <t>PANO DE CHAO</t>
  </si>
  <si>
    <t>AÇUCAR 1KG</t>
  </si>
  <si>
    <t>FARDO</t>
  </si>
  <si>
    <t>CAFÉ 250GR C/20</t>
  </si>
  <si>
    <t>BOLACHA DE SAL 200G C/10</t>
  </si>
  <si>
    <t>BOLACHA DOCE 400G C/20</t>
  </si>
  <si>
    <t>LEITE EM PÓ INTEGRAL 200G C/20</t>
  </si>
  <si>
    <t>CAPUCCINO 200G</t>
  </si>
  <si>
    <t>REFRIGERANTE 2L</t>
  </si>
  <si>
    <t>R$,7,20</t>
  </si>
  <si>
    <t>R$ 19,50r</t>
  </si>
  <si>
    <t>PASTA GRAMPO TRILHO DE PAPELÃO NA COR VERMELHA</t>
  </si>
  <si>
    <t>SALDO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</si>
</sst>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R$&quot;\ #,##0.00;[Red]\-&quot;R$&quot;\ #,##0.00"/>
    <numFmt numFmtId="165" formatCode="&quot;R$&quot;\ #,##0.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0" borderId="3" xfId="0" applyFill="1" applyBorder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vertical="top"/>
    </xf>
    <xf numFmtId="0" fontId="0" fillId="0" borderId="1" xfId="0" applyFont="1" applyBorder="1" applyAlignment="1">
      <alignment vertical="top"/>
    </xf>
    <xf numFmtId="0" fontId="1" fillId="0" borderId="1" xfId="0" applyFont="1" applyBorder="1" applyAlignment="1"/>
    <xf numFmtId="0" fontId="0" fillId="0" borderId="0" xfId="0" applyBorder="1"/>
    <xf numFmtId="0" fontId="0" fillId="0" borderId="1" xfId="0" applyBorder="1" applyAlignment="1">
      <alignment vertical="center"/>
    </xf>
    <xf numFmtId="0" fontId="0" fillId="0" borderId="0" xfId="0" applyBorder="1" applyAlignment="1">
      <alignment textRotation="45"/>
    </xf>
    <xf numFmtId="164" fontId="0" fillId="0" borderId="0" xfId="0" applyNumberFormat="1" applyBorder="1"/>
    <xf numFmtId="0" fontId="0" fillId="0" borderId="1" xfId="0" applyFont="1" applyBorder="1" applyAlignment="1">
      <alignment vertical="center"/>
    </xf>
    <xf numFmtId="0" fontId="0" fillId="0" borderId="1" xfId="0" applyFont="1" applyBorder="1" applyAlignment="1"/>
    <xf numFmtId="0" fontId="1" fillId="0" borderId="4" xfId="0" applyFont="1" applyBorder="1" applyAlignment="1"/>
    <xf numFmtId="0" fontId="1" fillId="0" borderId="0" xfId="0" applyFont="1" applyAlignment="1"/>
    <xf numFmtId="0" fontId="1" fillId="0" borderId="1" xfId="0" applyFont="1" applyBorder="1" applyAlignment="1">
      <alignment vertical="center"/>
    </xf>
    <xf numFmtId="0" fontId="2" fillId="0" borderId="1" xfId="0" applyFont="1" applyBorder="1" applyAlignment="1" applyProtection="1">
      <alignment vertical="center"/>
      <protection locked="0"/>
    </xf>
    <xf numFmtId="0" fontId="0" fillId="0" borderId="1" xfId="0" applyBorder="1" applyAlignment="1"/>
    <xf numFmtId="0" fontId="0" fillId="0" borderId="1" xfId="0" applyFill="1" applyBorder="1" applyAlignment="1"/>
    <xf numFmtId="0" fontId="0" fillId="0" borderId="4" xfId="0" applyBorder="1" applyAlignment="1"/>
    <xf numFmtId="0" fontId="0" fillId="0" borderId="0" xfId="0" applyAlignment="1"/>
    <xf numFmtId="165" fontId="0" fillId="0" borderId="1" xfId="0" applyNumberFormat="1" applyBorder="1" applyAlignment="1">
      <alignment horizontal="left" vertical="center"/>
    </xf>
    <xf numFmtId="165" fontId="0" fillId="0" borderId="1" xfId="0" applyNumberFormat="1" applyBorder="1" applyAlignment="1">
      <alignment horizontal="left"/>
    </xf>
    <xf numFmtId="165" fontId="0" fillId="0" borderId="1" xfId="0" applyNumberFormat="1" applyFill="1" applyBorder="1" applyAlignment="1">
      <alignment horizontal="left"/>
    </xf>
    <xf numFmtId="16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164" fontId="0" fillId="0" borderId="4" xfId="0" applyNumberFormat="1" applyBorder="1" applyAlignment="1">
      <alignment horizontal="left"/>
    </xf>
    <xf numFmtId="0" fontId="0" fillId="0" borderId="0" xfId="0" applyAlignment="1">
      <alignment horizontal="left"/>
    </xf>
    <xf numFmtId="0" fontId="1" fillId="0" borderId="1" xfId="0" applyFont="1" applyBorder="1" applyAlignment="1"/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/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left" vertic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3" fillId="0" borderId="1" xfId="0" applyFont="1" applyFill="1" applyBorder="1" applyAlignment="1" applyProtection="1">
      <alignment vertical="center"/>
      <protection locked="0"/>
    </xf>
    <xf numFmtId="165" fontId="1" fillId="0" borderId="1" xfId="0" applyNumberFormat="1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5"/>
  <sheetViews>
    <sheetView tabSelected="1" topLeftCell="A36" workbookViewId="0">
      <selection activeCell="G53" sqref="G53"/>
    </sheetView>
  </sheetViews>
  <sheetFormatPr defaultRowHeight="15" x14ac:dyDescent="0.25"/>
  <cols>
    <col min="1" max="1" width="7.28515625" style="3" customWidth="1"/>
    <col min="2" max="2" width="51.140625" customWidth="1"/>
    <col min="4" max="4" width="27.85546875" bestFit="1" customWidth="1"/>
    <col min="7" max="7" width="24.5703125" bestFit="1" customWidth="1"/>
    <col min="8" max="8" width="12.140625" bestFit="1" customWidth="1"/>
    <col min="9" max="9" width="10.5703125" bestFit="1" customWidth="1"/>
  </cols>
  <sheetData>
    <row r="1" spans="1:10" x14ac:dyDescent="0.25">
      <c r="A1" s="29" t="s">
        <v>9</v>
      </c>
      <c r="B1" s="29"/>
      <c r="C1" s="29"/>
      <c r="D1" s="29"/>
      <c r="E1" s="29"/>
      <c r="F1" s="29"/>
      <c r="G1" s="29"/>
      <c r="H1" s="29"/>
      <c r="I1" s="29"/>
    </row>
    <row r="2" spans="1:10" x14ac:dyDescent="0.25">
      <c r="A2" s="29"/>
      <c r="B2" s="29"/>
      <c r="C2" s="29"/>
      <c r="D2" s="29"/>
      <c r="E2" s="29"/>
      <c r="F2" s="29"/>
      <c r="G2" s="29"/>
      <c r="H2" s="29"/>
      <c r="I2" s="29"/>
    </row>
    <row r="3" spans="1:10" x14ac:dyDescent="0.25">
      <c r="A3" s="30"/>
      <c r="B3" s="30"/>
      <c r="C3" s="30"/>
      <c r="D3" s="30"/>
      <c r="E3" s="30"/>
      <c r="F3" s="30"/>
      <c r="G3" s="30"/>
      <c r="H3" s="30"/>
      <c r="I3" s="30"/>
    </row>
    <row r="4" spans="1:10" x14ac:dyDescent="0.25">
      <c r="A4" s="32" t="s">
        <v>0</v>
      </c>
      <c r="B4" s="32" t="s">
        <v>1</v>
      </c>
      <c r="C4" s="31" t="s">
        <v>2</v>
      </c>
      <c r="D4" s="32" t="s">
        <v>10</v>
      </c>
      <c r="E4" s="32"/>
      <c r="F4" s="32"/>
      <c r="G4" s="32"/>
      <c r="H4" s="33" t="s">
        <v>7</v>
      </c>
      <c r="I4" s="33" t="s">
        <v>8</v>
      </c>
    </row>
    <row r="5" spans="1:10" x14ac:dyDescent="0.25">
      <c r="A5" s="32"/>
      <c r="B5" s="32"/>
      <c r="C5" s="31"/>
      <c r="D5" s="15" t="s">
        <v>3</v>
      </c>
      <c r="E5" s="15" t="s">
        <v>4</v>
      </c>
      <c r="F5" s="15" t="s">
        <v>5</v>
      </c>
      <c r="G5" s="15" t="s">
        <v>6</v>
      </c>
      <c r="H5" s="33"/>
      <c r="I5" s="33"/>
    </row>
    <row r="6" spans="1:10" x14ac:dyDescent="0.25">
      <c r="A6" s="11">
        <v>1</v>
      </c>
      <c r="B6" s="8" t="s">
        <v>11</v>
      </c>
      <c r="C6" s="17" t="s">
        <v>12</v>
      </c>
      <c r="D6" s="8">
        <v>0</v>
      </c>
      <c r="E6" s="8">
        <v>5</v>
      </c>
      <c r="F6" s="8">
        <v>5</v>
      </c>
      <c r="G6" s="16">
        <f t="shared" ref="G6:G52" si="0">SUM(D6,E6,-F6)</f>
        <v>0</v>
      </c>
      <c r="H6" s="21">
        <v>263</v>
      </c>
      <c r="I6" s="21">
        <f>PRODUCT(H6,G6)</f>
        <v>0</v>
      </c>
    </row>
    <row r="7" spans="1:10" x14ac:dyDescent="0.25">
      <c r="A7" s="12">
        <v>2</v>
      </c>
      <c r="B7" s="17" t="s">
        <v>13</v>
      </c>
      <c r="C7" s="17" t="s">
        <v>12</v>
      </c>
      <c r="D7" s="17">
        <v>0</v>
      </c>
      <c r="E7" s="17">
        <v>3</v>
      </c>
      <c r="F7" s="17">
        <v>3</v>
      </c>
      <c r="G7" s="16">
        <f t="shared" si="0"/>
        <v>0</v>
      </c>
      <c r="H7" s="22">
        <v>190.5</v>
      </c>
      <c r="I7" s="21">
        <f t="shared" ref="I7:I52" si="1">PRODUCT(H7,G7)</f>
        <v>0</v>
      </c>
    </row>
    <row r="8" spans="1:10" x14ac:dyDescent="0.25">
      <c r="A8" s="12">
        <v>3</v>
      </c>
      <c r="B8" s="17" t="s">
        <v>14</v>
      </c>
      <c r="C8" s="17" t="s">
        <v>12</v>
      </c>
      <c r="D8" s="17">
        <v>0</v>
      </c>
      <c r="E8" s="17">
        <v>3</v>
      </c>
      <c r="F8" s="17">
        <v>2</v>
      </c>
      <c r="G8" s="16">
        <f t="shared" si="0"/>
        <v>1</v>
      </c>
      <c r="H8" s="22">
        <v>32</v>
      </c>
      <c r="I8" s="21">
        <f t="shared" si="1"/>
        <v>32</v>
      </c>
    </row>
    <row r="9" spans="1:10" x14ac:dyDescent="0.25">
      <c r="A9" s="12">
        <v>4</v>
      </c>
      <c r="B9" s="17" t="s">
        <v>17</v>
      </c>
      <c r="C9" s="17" t="s">
        <v>16</v>
      </c>
      <c r="D9" s="17">
        <v>0</v>
      </c>
      <c r="E9" s="17">
        <v>30</v>
      </c>
      <c r="F9" s="17">
        <v>25</v>
      </c>
      <c r="G9" s="16">
        <f t="shared" si="0"/>
        <v>5</v>
      </c>
      <c r="H9" s="22">
        <v>4.95</v>
      </c>
      <c r="I9" s="21">
        <f t="shared" si="1"/>
        <v>24.75</v>
      </c>
    </row>
    <row r="10" spans="1:10" x14ac:dyDescent="0.25">
      <c r="A10" s="5">
        <v>5</v>
      </c>
      <c r="B10" s="17" t="s">
        <v>15</v>
      </c>
      <c r="C10" s="17" t="s">
        <v>16</v>
      </c>
      <c r="D10" s="17">
        <v>0</v>
      </c>
      <c r="E10" s="17">
        <v>20</v>
      </c>
      <c r="F10" s="17">
        <v>14</v>
      </c>
      <c r="G10" s="16">
        <f t="shared" si="0"/>
        <v>6</v>
      </c>
      <c r="H10" s="22">
        <v>3.7</v>
      </c>
      <c r="I10" s="21">
        <f t="shared" si="1"/>
        <v>22.200000000000003</v>
      </c>
      <c r="J10" s="2"/>
    </row>
    <row r="11" spans="1:10" x14ac:dyDescent="0.25">
      <c r="A11" s="5">
        <v>6</v>
      </c>
      <c r="B11" s="17" t="s">
        <v>18</v>
      </c>
      <c r="C11" s="17" t="s">
        <v>12</v>
      </c>
      <c r="D11" s="17">
        <v>0</v>
      </c>
      <c r="E11" s="17">
        <v>8</v>
      </c>
      <c r="F11" s="17">
        <v>7</v>
      </c>
      <c r="G11" s="16">
        <f t="shared" si="0"/>
        <v>1</v>
      </c>
      <c r="H11" s="22">
        <v>4.9000000000000004</v>
      </c>
      <c r="I11" s="21">
        <f t="shared" si="1"/>
        <v>4.9000000000000004</v>
      </c>
    </row>
    <row r="12" spans="1:10" x14ac:dyDescent="0.25">
      <c r="A12" s="5">
        <v>7</v>
      </c>
      <c r="B12" s="17" t="s">
        <v>19</v>
      </c>
      <c r="C12" s="17" t="s">
        <v>12</v>
      </c>
      <c r="D12" s="17">
        <v>0</v>
      </c>
      <c r="E12" s="17">
        <v>8</v>
      </c>
      <c r="F12" s="17">
        <v>6</v>
      </c>
      <c r="G12" s="16">
        <f t="shared" si="0"/>
        <v>2</v>
      </c>
      <c r="H12" s="22">
        <v>4.9000000000000004</v>
      </c>
      <c r="I12" s="21">
        <f t="shared" si="1"/>
        <v>9.8000000000000007</v>
      </c>
    </row>
    <row r="13" spans="1:10" x14ac:dyDescent="0.25">
      <c r="A13" s="4">
        <v>8</v>
      </c>
      <c r="B13" s="18" t="s">
        <v>20</v>
      </c>
      <c r="C13" s="18" t="s">
        <v>12</v>
      </c>
      <c r="D13" s="18">
        <v>0</v>
      </c>
      <c r="E13" s="18">
        <v>8</v>
      </c>
      <c r="F13" s="18">
        <v>8</v>
      </c>
      <c r="G13" s="16">
        <f t="shared" si="0"/>
        <v>0</v>
      </c>
      <c r="H13" s="23">
        <v>5.4</v>
      </c>
      <c r="I13" s="21">
        <f t="shared" si="1"/>
        <v>0</v>
      </c>
    </row>
    <row r="14" spans="1:10" x14ac:dyDescent="0.25">
      <c r="A14" s="4">
        <v>9</v>
      </c>
      <c r="B14" s="18" t="s">
        <v>21</v>
      </c>
      <c r="C14" s="18" t="s">
        <v>22</v>
      </c>
      <c r="D14" s="18">
        <v>0</v>
      </c>
      <c r="E14" s="18">
        <v>4</v>
      </c>
      <c r="F14" s="18">
        <v>4</v>
      </c>
      <c r="G14" s="16">
        <f t="shared" si="0"/>
        <v>0</v>
      </c>
      <c r="H14" s="23">
        <v>6.8</v>
      </c>
      <c r="I14" s="21">
        <f t="shared" si="1"/>
        <v>0</v>
      </c>
    </row>
    <row r="15" spans="1:10" x14ac:dyDescent="0.25">
      <c r="A15" s="4">
        <v>10</v>
      </c>
      <c r="B15" s="18" t="s">
        <v>23</v>
      </c>
      <c r="C15" s="18" t="s">
        <v>12</v>
      </c>
      <c r="D15" s="18">
        <v>0</v>
      </c>
      <c r="E15" s="18">
        <v>4</v>
      </c>
      <c r="F15" s="18">
        <v>1</v>
      </c>
      <c r="G15" s="16">
        <f t="shared" si="0"/>
        <v>3</v>
      </c>
      <c r="H15" s="23">
        <v>9.5</v>
      </c>
      <c r="I15" s="21">
        <f t="shared" si="1"/>
        <v>28.5</v>
      </c>
    </row>
    <row r="16" spans="1:10" x14ac:dyDescent="0.25">
      <c r="A16" s="4">
        <v>11</v>
      </c>
      <c r="B16" s="18" t="s">
        <v>24</v>
      </c>
      <c r="C16" s="18" t="s">
        <v>16</v>
      </c>
      <c r="D16" s="18">
        <v>0</v>
      </c>
      <c r="E16" s="18">
        <v>2</v>
      </c>
      <c r="F16" s="18">
        <v>1</v>
      </c>
      <c r="G16" s="16">
        <f t="shared" si="0"/>
        <v>1</v>
      </c>
      <c r="H16" s="23">
        <v>45.65</v>
      </c>
      <c r="I16" s="21">
        <f t="shared" si="1"/>
        <v>45.65</v>
      </c>
    </row>
    <row r="17" spans="1:9" x14ac:dyDescent="0.25">
      <c r="A17" s="4">
        <v>12</v>
      </c>
      <c r="B17" s="18" t="s">
        <v>25</v>
      </c>
      <c r="C17" s="18" t="s">
        <v>12</v>
      </c>
      <c r="D17" s="18">
        <v>0</v>
      </c>
      <c r="E17" s="18">
        <v>3</v>
      </c>
      <c r="F17" s="18">
        <v>2</v>
      </c>
      <c r="G17" s="16">
        <f t="shared" si="0"/>
        <v>1</v>
      </c>
      <c r="H17" s="23">
        <v>29.9</v>
      </c>
      <c r="I17" s="21">
        <f t="shared" si="1"/>
        <v>29.9</v>
      </c>
    </row>
    <row r="18" spans="1:9" x14ac:dyDescent="0.25">
      <c r="A18" s="4">
        <v>13</v>
      </c>
      <c r="B18" s="18" t="s">
        <v>26</v>
      </c>
      <c r="C18" s="18" t="s">
        <v>16</v>
      </c>
      <c r="D18" s="17">
        <v>0</v>
      </c>
      <c r="E18" s="17">
        <v>2</v>
      </c>
      <c r="F18" s="17">
        <v>2</v>
      </c>
      <c r="G18" s="16">
        <f t="shared" si="0"/>
        <v>0</v>
      </c>
      <c r="H18" s="24">
        <v>23.4</v>
      </c>
      <c r="I18" s="21">
        <f t="shared" si="1"/>
        <v>0</v>
      </c>
    </row>
    <row r="19" spans="1:9" x14ac:dyDescent="0.25">
      <c r="A19" s="4">
        <v>14</v>
      </c>
      <c r="B19" s="17" t="s">
        <v>27</v>
      </c>
      <c r="C19" s="17" t="s">
        <v>16</v>
      </c>
      <c r="D19" s="17">
        <v>0</v>
      </c>
      <c r="E19" s="17">
        <v>4</v>
      </c>
      <c r="F19" s="17">
        <v>4</v>
      </c>
      <c r="G19" s="16">
        <f t="shared" si="0"/>
        <v>0</v>
      </c>
      <c r="H19" s="24">
        <v>59</v>
      </c>
      <c r="I19" s="21">
        <f t="shared" si="1"/>
        <v>0</v>
      </c>
    </row>
    <row r="20" spans="1:9" x14ac:dyDescent="0.25">
      <c r="A20" s="4">
        <v>15</v>
      </c>
      <c r="B20" s="18" t="s">
        <v>28</v>
      </c>
      <c r="C20" s="18" t="s">
        <v>16</v>
      </c>
      <c r="D20" s="18">
        <v>0</v>
      </c>
      <c r="E20" s="18">
        <v>4</v>
      </c>
      <c r="F20" s="18">
        <v>4</v>
      </c>
      <c r="G20" s="16">
        <f t="shared" si="0"/>
        <v>0</v>
      </c>
      <c r="H20" s="23">
        <v>59</v>
      </c>
      <c r="I20" s="21">
        <f t="shared" si="1"/>
        <v>0</v>
      </c>
    </row>
    <row r="21" spans="1:9" x14ac:dyDescent="0.25">
      <c r="A21" s="4">
        <v>16</v>
      </c>
      <c r="B21" s="18" t="s">
        <v>29</v>
      </c>
      <c r="C21" s="18" t="s">
        <v>16</v>
      </c>
      <c r="D21" s="18">
        <v>0</v>
      </c>
      <c r="E21" s="18">
        <v>4</v>
      </c>
      <c r="F21" s="18">
        <v>4</v>
      </c>
      <c r="G21" s="16">
        <f t="shared" si="0"/>
        <v>0</v>
      </c>
      <c r="H21" s="23">
        <v>59</v>
      </c>
      <c r="I21" s="21">
        <f t="shared" si="1"/>
        <v>0</v>
      </c>
    </row>
    <row r="22" spans="1:9" x14ac:dyDescent="0.25">
      <c r="A22" s="4">
        <v>17</v>
      </c>
      <c r="B22" s="18" t="s">
        <v>30</v>
      </c>
      <c r="C22" s="18" t="s">
        <v>16</v>
      </c>
      <c r="D22" s="18">
        <v>0</v>
      </c>
      <c r="E22" s="18">
        <v>4</v>
      </c>
      <c r="F22" s="18">
        <v>4</v>
      </c>
      <c r="G22" s="16">
        <f t="shared" si="0"/>
        <v>0</v>
      </c>
      <c r="H22" s="23">
        <v>59</v>
      </c>
      <c r="I22" s="21">
        <f t="shared" si="1"/>
        <v>0</v>
      </c>
    </row>
    <row r="23" spans="1:9" x14ac:dyDescent="0.25">
      <c r="A23" s="4">
        <v>18</v>
      </c>
      <c r="B23" s="18" t="s">
        <v>31</v>
      </c>
      <c r="C23" s="18" t="s">
        <v>12</v>
      </c>
      <c r="D23" s="18">
        <v>0</v>
      </c>
      <c r="E23" s="18">
        <v>5</v>
      </c>
      <c r="F23" s="18">
        <v>5</v>
      </c>
      <c r="G23" s="16">
        <f t="shared" si="0"/>
        <v>0</v>
      </c>
      <c r="H23" s="23">
        <v>15.4</v>
      </c>
      <c r="I23" s="21">
        <f t="shared" si="1"/>
        <v>0</v>
      </c>
    </row>
    <row r="24" spans="1:9" ht="15.75" customHeight="1" x14ac:dyDescent="0.25">
      <c r="A24" s="4">
        <v>19</v>
      </c>
      <c r="B24" s="18" t="s">
        <v>64</v>
      </c>
      <c r="C24" s="18" t="s">
        <v>16</v>
      </c>
      <c r="D24" s="18">
        <v>0</v>
      </c>
      <c r="E24" s="18">
        <v>50</v>
      </c>
      <c r="F24" s="18">
        <v>50</v>
      </c>
      <c r="G24" s="16">
        <f t="shared" si="0"/>
        <v>0</v>
      </c>
      <c r="H24" s="23">
        <v>2.99</v>
      </c>
      <c r="I24" s="21">
        <f t="shared" si="1"/>
        <v>0</v>
      </c>
    </row>
    <row r="25" spans="1:9" x14ac:dyDescent="0.25">
      <c r="A25" s="4">
        <v>20</v>
      </c>
      <c r="B25" s="17" t="s">
        <v>32</v>
      </c>
      <c r="C25" s="17" t="s">
        <v>16</v>
      </c>
      <c r="D25" s="17">
        <v>0</v>
      </c>
      <c r="E25" s="17">
        <v>10</v>
      </c>
      <c r="F25" s="17">
        <v>10</v>
      </c>
      <c r="G25" s="16">
        <f t="shared" si="0"/>
        <v>0</v>
      </c>
      <c r="H25" s="24">
        <v>8.6</v>
      </c>
      <c r="I25" s="21">
        <f t="shared" si="1"/>
        <v>0</v>
      </c>
    </row>
    <row r="26" spans="1:9" x14ac:dyDescent="0.25">
      <c r="A26" s="4">
        <v>21</v>
      </c>
      <c r="B26" s="17" t="s">
        <v>33</v>
      </c>
      <c r="C26" s="17" t="s">
        <v>16</v>
      </c>
      <c r="D26" s="17">
        <v>0</v>
      </c>
      <c r="E26" s="17">
        <v>20</v>
      </c>
      <c r="F26" s="17">
        <v>20</v>
      </c>
      <c r="G26" s="16">
        <f t="shared" si="0"/>
        <v>0</v>
      </c>
      <c r="H26" s="25" t="s">
        <v>62</v>
      </c>
      <c r="I26" s="21">
        <f t="shared" si="1"/>
        <v>0</v>
      </c>
    </row>
    <row r="27" spans="1:9" x14ac:dyDescent="0.25">
      <c r="A27" s="4">
        <v>22</v>
      </c>
      <c r="B27" s="17" t="s">
        <v>34</v>
      </c>
      <c r="C27" s="17" t="s">
        <v>16</v>
      </c>
      <c r="D27" s="17">
        <v>0</v>
      </c>
      <c r="E27" s="17">
        <v>1</v>
      </c>
      <c r="F27" s="17">
        <v>1</v>
      </c>
      <c r="G27" s="16">
        <f t="shared" si="0"/>
        <v>0</v>
      </c>
      <c r="H27" s="24">
        <v>26.2</v>
      </c>
      <c r="I27" s="21">
        <f t="shared" si="1"/>
        <v>0</v>
      </c>
    </row>
    <row r="28" spans="1:9" x14ac:dyDescent="0.25">
      <c r="A28" s="4">
        <v>23</v>
      </c>
      <c r="B28" s="17" t="s">
        <v>35</v>
      </c>
      <c r="C28" s="17" t="s">
        <v>12</v>
      </c>
      <c r="D28" s="17">
        <v>0</v>
      </c>
      <c r="E28" s="17">
        <v>1</v>
      </c>
      <c r="F28" s="17">
        <v>1</v>
      </c>
      <c r="G28" s="16">
        <f t="shared" si="0"/>
        <v>0</v>
      </c>
      <c r="H28" s="24">
        <v>43.5</v>
      </c>
      <c r="I28" s="21">
        <f t="shared" si="1"/>
        <v>0</v>
      </c>
    </row>
    <row r="29" spans="1:9" x14ac:dyDescent="0.25">
      <c r="A29" s="6">
        <v>24</v>
      </c>
      <c r="B29" s="17" t="s">
        <v>36</v>
      </c>
      <c r="C29" s="17" t="s">
        <v>12</v>
      </c>
      <c r="D29" s="17">
        <v>0</v>
      </c>
      <c r="E29" s="17">
        <v>1</v>
      </c>
      <c r="F29" s="17">
        <v>1</v>
      </c>
      <c r="G29" s="16">
        <f t="shared" si="0"/>
        <v>0</v>
      </c>
      <c r="H29" s="25" t="s">
        <v>63</v>
      </c>
      <c r="I29" s="21">
        <f t="shared" si="1"/>
        <v>0</v>
      </c>
    </row>
    <row r="30" spans="1:9" x14ac:dyDescent="0.25">
      <c r="A30" s="6">
        <v>25</v>
      </c>
      <c r="B30" s="17" t="s">
        <v>37</v>
      </c>
      <c r="C30" s="17" t="s">
        <v>12</v>
      </c>
      <c r="D30" s="17">
        <v>0</v>
      </c>
      <c r="E30" s="17">
        <v>2</v>
      </c>
      <c r="F30" s="17">
        <v>2</v>
      </c>
      <c r="G30" s="16">
        <f t="shared" si="0"/>
        <v>0</v>
      </c>
      <c r="H30" s="24">
        <v>3.75</v>
      </c>
      <c r="I30" s="21">
        <f t="shared" si="1"/>
        <v>0</v>
      </c>
    </row>
    <row r="31" spans="1:9" x14ac:dyDescent="0.25">
      <c r="A31" s="6">
        <v>26</v>
      </c>
      <c r="B31" s="17" t="s">
        <v>38</v>
      </c>
      <c r="C31" s="17" t="s">
        <v>39</v>
      </c>
      <c r="D31" s="17">
        <v>0</v>
      </c>
      <c r="E31" s="17">
        <v>20</v>
      </c>
      <c r="F31" s="17">
        <v>20</v>
      </c>
      <c r="G31" s="16">
        <f t="shared" si="0"/>
        <v>0</v>
      </c>
      <c r="H31" s="24">
        <v>5.49</v>
      </c>
      <c r="I31" s="21">
        <f t="shared" si="1"/>
        <v>0</v>
      </c>
    </row>
    <row r="32" spans="1:9" x14ac:dyDescent="0.25">
      <c r="A32" s="6">
        <v>27</v>
      </c>
      <c r="B32" s="17" t="s">
        <v>40</v>
      </c>
      <c r="C32" s="17" t="s">
        <v>16</v>
      </c>
      <c r="D32" s="17">
        <v>0</v>
      </c>
      <c r="E32" s="17">
        <v>10</v>
      </c>
      <c r="F32" s="17">
        <v>10</v>
      </c>
      <c r="G32" s="16">
        <f t="shared" si="0"/>
        <v>0</v>
      </c>
      <c r="H32" s="24">
        <v>16.2</v>
      </c>
      <c r="I32" s="21">
        <f t="shared" si="1"/>
        <v>0</v>
      </c>
    </row>
    <row r="33" spans="1:14" x14ac:dyDescent="0.25">
      <c r="A33" s="6">
        <v>28</v>
      </c>
      <c r="B33" s="17" t="s">
        <v>41</v>
      </c>
      <c r="C33" s="17" t="s">
        <v>16</v>
      </c>
      <c r="D33" s="17">
        <v>0</v>
      </c>
      <c r="E33" s="17">
        <v>10</v>
      </c>
      <c r="F33" s="17">
        <v>10</v>
      </c>
      <c r="G33" s="16">
        <f t="shared" si="0"/>
        <v>0</v>
      </c>
      <c r="H33" s="24">
        <v>18.899999999999999</v>
      </c>
      <c r="I33" s="21">
        <f t="shared" si="1"/>
        <v>0</v>
      </c>
    </row>
    <row r="34" spans="1:14" x14ac:dyDescent="0.25">
      <c r="A34" s="6">
        <v>29</v>
      </c>
      <c r="B34" s="17" t="s">
        <v>42</v>
      </c>
      <c r="C34" s="17" t="s">
        <v>16</v>
      </c>
      <c r="D34" s="17">
        <v>0</v>
      </c>
      <c r="E34" s="17">
        <v>10</v>
      </c>
      <c r="F34" s="17">
        <v>10</v>
      </c>
      <c r="G34" s="16">
        <f t="shared" si="0"/>
        <v>0</v>
      </c>
      <c r="H34" s="24">
        <v>1.42</v>
      </c>
      <c r="I34" s="21">
        <f t="shared" si="1"/>
        <v>0</v>
      </c>
    </row>
    <row r="35" spans="1:14" x14ac:dyDescent="0.25">
      <c r="A35" s="6">
        <v>30</v>
      </c>
      <c r="B35" s="17" t="s">
        <v>43</v>
      </c>
      <c r="C35" s="17" t="s">
        <v>16</v>
      </c>
      <c r="D35" s="17">
        <v>0</v>
      </c>
      <c r="E35" s="17">
        <v>5</v>
      </c>
      <c r="F35" s="17">
        <v>5</v>
      </c>
      <c r="G35" s="16">
        <f t="shared" si="0"/>
        <v>0</v>
      </c>
      <c r="H35" s="24">
        <v>4.2</v>
      </c>
      <c r="I35" s="21">
        <f t="shared" si="1"/>
        <v>0</v>
      </c>
    </row>
    <row r="36" spans="1:14" x14ac:dyDescent="0.25">
      <c r="A36" s="6">
        <v>31</v>
      </c>
      <c r="B36" s="17" t="s">
        <v>44</v>
      </c>
      <c r="C36" s="17" t="s">
        <v>16</v>
      </c>
      <c r="D36" s="17">
        <v>0</v>
      </c>
      <c r="E36" s="17">
        <v>20</v>
      </c>
      <c r="F36" s="17">
        <v>20</v>
      </c>
      <c r="G36" s="16">
        <f t="shared" si="0"/>
        <v>0</v>
      </c>
      <c r="H36" s="24">
        <v>7.2</v>
      </c>
      <c r="I36" s="21">
        <f t="shared" si="1"/>
        <v>0</v>
      </c>
    </row>
    <row r="37" spans="1:14" x14ac:dyDescent="0.25">
      <c r="A37" s="6">
        <v>32</v>
      </c>
      <c r="B37" s="17" t="s">
        <v>45</v>
      </c>
      <c r="C37" s="17" t="s">
        <v>16</v>
      </c>
      <c r="D37" s="17">
        <v>0</v>
      </c>
      <c r="E37" s="17">
        <v>20</v>
      </c>
      <c r="F37" s="17">
        <v>20</v>
      </c>
      <c r="G37" s="16">
        <f t="shared" si="0"/>
        <v>0</v>
      </c>
      <c r="H37" s="24">
        <v>3.6</v>
      </c>
      <c r="I37" s="21">
        <f t="shared" si="1"/>
        <v>0</v>
      </c>
    </row>
    <row r="38" spans="1:14" x14ac:dyDescent="0.25">
      <c r="A38" s="6">
        <v>33</v>
      </c>
      <c r="B38" s="17" t="s">
        <v>46</v>
      </c>
      <c r="C38" s="17" t="s">
        <v>16</v>
      </c>
      <c r="D38" s="17">
        <v>0</v>
      </c>
      <c r="E38" s="17">
        <v>10</v>
      </c>
      <c r="F38" s="17">
        <v>10</v>
      </c>
      <c r="G38" s="16">
        <f t="shared" si="0"/>
        <v>0</v>
      </c>
      <c r="H38" s="24">
        <v>12.3</v>
      </c>
      <c r="I38" s="21">
        <f t="shared" si="1"/>
        <v>0</v>
      </c>
    </row>
    <row r="39" spans="1:14" x14ac:dyDescent="0.25">
      <c r="A39" s="6">
        <v>34</v>
      </c>
      <c r="B39" s="17" t="s">
        <v>47</v>
      </c>
      <c r="C39" s="17" t="s">
        <v>16</v>
      </c>
      <c r="D39" s="17">
        <v>0</v>
      </c>
      <c r="E39" s="17">
        <v>20</v>
      </c>
      <c r="F39" s="17">
        <v>20</v>
      </c>
      <c r="G39" s="16">
        <f t="shared" si="0"/>
        <v>0</v>
      </c>
      <c r="H39" s="24">
        <v>4.7</v>
      </c>
      <c r="I39" s="21">
        <f t="shared" si="1"/>
        <v>0</v>
      </c>
    </row>
    <row r="40" spans="1:14" x14ac:dyDescent="0.25">
      <c r="A40" s="6">
        <v>35</v>
      </c>
      <c r="B40" s="17" t="s">
        <v>48</v>
      </c>
      <c r="C40" s="17" t="s">
        <v>16</v>
      </c>
      <c r="D40" s="17">
        <v>0</v>
      </c>
      <c r="E40" s="17">
        <v>20</v>
      </c>
      <c r="F40" s="17">
        <v>20</v>
      </c>
      <c r="G40" s="16">
        <f t="shared" si="0"/>
        <v>0</v>
      </c>
      <c r="H40" s="24">
        <v>10.95</v>
      </c>
      <c r="I40" s="21">
        <f t="shared" si="1"/>
        <v>0</v>
      </c>
    </row>
    <row r="41" spans="1:14" x14ac:dyDescent="0.25">
      <c r="A41" s="6">
        <v>36</v>
      </c>
      <c r="B41" s="17" t="s">
        <v>49</v>
      </c>
      <c r="C41" s="17" t="s">
        <v>16</v>
      </c>
      <c r="D41" s="17">
        <v>0</v>
      </c>
      <c r="E41" s="17">
        <v>10</v>
      </c>
      <c r="F41" s="17">
        <v>10</v>
      </c>
      <c r="G41" s="16">
        <f t="shared" si="0"/>
        <v>0</v>
      </c>
      <c r="H41" s="24">
        <v>14.2</v>
      </c>
      <c r="I41" s="21">
        <f t="shared" si="1"/>
        <v>0</v>
      </c>
    </row>
    <row r="42" spans="1:14" x14ac:dyDescent="0.25">
      <c r="A42" s="6">
        <v>37</v>
      </c>
      <c r="B42" s="17" t="s">
        <v>50</v>
      </c>
      <c r="C42" s="17" t="s">
        <v>16</v>
      </c>
      <c r="D42" s="17">
        <v>0</v>
      </c>
      <c r="E42" s="17">
        <v>3</v>
      </c>
      <c r="F42" s="17">
        <v>3</v>
      </c>
      <c r="G42" s="16">
        <f t="shared" si="0"/>
        <v>0</v>
      </c>
      <c r="H42" s="24">
        <v>11</v>
      </c>
      <c r="I42" s="21">
        <f t="shared" si="1"/>
        <v>0</v>
      </c>
    </row>
    <row r="43" spans="1:14" x14ac:dyDescent="0.25">
      <c r="A43" s="6">
        <v>38</v>
      </c>
      <c r="B43" s="17" t="s">
        <v>51</v>
      </c>
      <c r="C43" s="17" t="s">
        <v>16</v>
      </c>
      <c r="D43" s="17">
        <v>0</v>
      </c>
      <c r="E43" s="17">
        <v>10</v>
      </c>
      <c r="F43" s="17">
        <v>10</v>
      </c>
      <c r="G43" s="16">
        <f t="shared" si="0"/>
        <v>0</v>
      </c>
      <c r="H43" s="24">
        <v>18.5</v>
      </c>
      <c r="I43" s="21">
        <f t="shared" si="1"/>
        <v>0</v>
      </c>
    </row>
    <row r="44" spans="1:14" x14ac:dyDescent="0.25">
      <c r="A44" s="13">
        <v>39</v>
      </c>
      <c r="B44" s="19" t="s">
        <v>52</v>
      </c>
      <c r="C44" s="19" t="s">
        <v>16</v>
      </c>
      <c r="D44" s="19">
        <v>0</v>
      </c>
      <c r="E44" s="19">
        <v>5</v>
      </c>
      <c r="F44" s="19">
        <v>5</v>
      </c>
      <c r="G44" s="16">
        <f t="shared" si="0"/>
        <v>0</v>
      </c>
      <c r="H44" s="26">
        <v>12.3</v>
      </c>
      <c r="I44" s="21">
        <f t="shared" si="1"/>
        <v>0</v>
      </c>
    </row>
    <row r="45" spans="1:14" s="1" customFormat="1" x14ac:dyDescent="0.25">
      <c r="A45" s="6">
        <v>40</v>
      </c>
      <c r="B45" s="17" t="s">
        <v>53</v>
      </c>
      <c r="C45" s="17" t="s">
        <v>16</v>
      </c>
      <c r="D45" s="17">
        <v>0</v>
      </c>
      <c r="E45" s="17">
        <v>20</v>
      </c>
      <c r="F45" s="17">
        <v>20</v>
      </c>
      <c r="G45" s="16">
        <f t="shared" si="0"/>
        <v>0</v>
      </c>
      <c r="H45" s="24">
        <v>4.5</v>
      </c>
      <c r="I45" s="21">
        <f t="shared" si="1"/>
        <v>0</v>
      </c>
      <c r="J45" s="7"/>
      <c r="K45" s="7"/>
      <c r="L45" s="7"/>
      <c r="M45" s="7"/>
      <c r="N45" s="7"/>
    </row>
    <row r="46" spans="1:14" s="1" customFormat="1" x14ac:dyDescent="0.25">
      <c r="A46" s="6">
        <v>41</v>
      </c>
      <c r="B46" s="17" t="s">
        <v>54</v>
      </c>
      <c r="C46" s="17" t="s">
        <v>55</v>
      </c>
      <c r="D46" s="17">
        <v>0</v>
      </c>
      <c r="E46" s="17">
        <v>2</v>
      </c>
      <c r="F46" s="17">
        <v>2</v>
      </c>
      <c r="G46" s="16">
        <f t="shared" si="0"/>
        <v>0</v>
      </c>
      <c r="H46" s="24">
        <v>136.19999999999999</v>
      </c>
      <c r="I46" s="21">
        <f t="shared" si="1"/>
        <v>0</v>
      </c>
      <c r="J46" s="7"/>
      <c r="K46" s="7"/>
      <c r="L46" s="7"/>
      <c r="M46" s="7"/>
      <c r="N46" s="7"/>
    </row>
    <row r="47" spans="1:14" s="1" customFormat="1" x14ac:dyDescent="0.25">
      <c r="A47" s="6">
        <v>42</v>
      </c>
      <c r="B47" s="17" t="s">
        <v>56</v>
      </c>
      <c r="C47" s="17" t="s">
        <v>55</v>
      </c>
      <c r="D47" s="17">
        <v>0</v>
      </c>
      <c r="E47" s="17">
        <v>1</v>
      </c>
      <c r="F47" s="17">
        <v>1</v>
      </c>
      <c r="G47" s="16">
        <f t="shared" si="0"/>
        <v>0</v>
      </c>
      <c r="H47" s="24">
        <v>110.35</v>
      </c>
      <c r="I47" s="21">
        <f t="shared" si="1"/>
        <v>0</v>
      </c>
      <c r="J47" s="7"/>
      <c r="K47" s="7"/>
      <c r="L47" s="7"/>
      <c r="M47" s="7"/>
      <c r="N47" s="7"/>
    </row>
    <row r="48" spans="1:14" s="1" customFormat="1" x14ac:dyDescent="0.25">
      <c r="A48" s="6">
        <v>43</v>
      </c>
      <c r="B48" s="17" t="s">
        <v>57</v>
      </c>
      <c r="C48" s="17" t="s">
        <v>39</v>
      </c>
      <c r="D48" s="17">
        <v>0</v>
      </c>
      <c r="E48" s="17">
        <v>6</v>
      </c>
      <c r="F48" s="17">
        <v>6</v>
      </c>
      <c r="G48" s="16">
        <f t="shared" si="0"/>
        <v>0</v>
      </c>
      <c r="H48" s="24">
        <v>42.2</v>
      </c>
      <c r="I48" s="21">
        <f t="shared" si="1"/>
        <v>0</v>
      </c>
      <c r="J48" s="7"/>
      <c r="K48" s="7"/>
      <c r="L48" s="7"/>
      <c r="M48" s="7"/>
      <c r="N48" s="7"/>
    </row>
    <row r="49" spans="1:14" s="1" customFormat="1" ht="15" customHeight="1" x14ac:dyDescent="0.25">
      <c r="A49" s="6">
        <v>44</v>
      </c>
      <c r="B49" s="17" t="s">
        <v>58</v>
      </c>
      <c r="C49" s="17" t="s">
        <v>39</v>
      </c>
      <c r="D49" s="17">
        <v>0</v>
      </c>
      <c r="E49" s="17">
        <v>4</v>
      </c>
      <c r="F49" s="17">
        <v>4</v>
      </c>
      <c r="G49" s="16">
        <f t="shared" si="0"/>
        <v>0</v>
      </c>
      <c r="H49" s="24">
        <v>96.5</v>
      </c>
      <c r="I49" s="21">
        <f t="shared" si="1"/>
        <v>0</v>
      </c>
      <c r="J49" s="7"/>
      <c r="K49" s="7"/>
      <c r="L49" s="7"/>
      <c r="M49" s="7"/>
      <c r="N49" s="7"/>
    </row>
    <row r="50" spans="1:14" x14ac:dyDescent="0.25">
      <c r="A50" s="6">
        <v>45</v>
      </c>
      <c r="B50" s="17" t="s">
        <v>59</v>
      </c>
      <c r="C50" s="17" t="s">
        <v>39</v>
      </c>
      <c r="D50" s="17">
        <v>0</v>
      </c>
      <c r="E50" s="17">
        <v>1</v>
      </c>
      <c r="F50" s="17">
        <v>1</v>
      </c>
      <c r="G50" s="16">
        <f t="shared" si="0"/>
        <v>0</v>
      </c>
      <c r="H50" s="24">
        <v>132.6</v>
      </c>
      <c r="I50" s="21">
        <f t="shared" si="1"/>
        <v>0</v>
      </c>
    </row>
    <row r="51" spans="1:14" x14ac:dyDescent="0.25">
      <c r="A51" s="6">
        <v>46</v>
      </c>
      <c r="B51" s="17" t="s">
        <v>60</v>
      </c>
      <c r="C51" s="17" t="s">
        <v>16</v>
      </c>
      <c r="D51" s="17">
        <v>0</v>
      </c>
      <c r="E51" s="17">
        <v>20</v>
      </c>
      <c r="F51" s="17">
        <v>20</v>
      </c>
      <c r="G51" s="16">
        <f t="shared" si="0"/>
        <v>0</v>
      </c>
      <c r="H51" s="24">
        <v>9.9</v>
      </c>
      <c r="I51" s="21">
        <f t="shared" si="1"/>
        <v>0</v>
      </c>
    </row>
    <row r="52" spans="1:14" x14ac:dyDescent="0.25">
      <c r="A52" s="6">
        <v>47</v>
      </c>
      <c r="B52" s="17" t="s">
        <v>61</v>
      </c>
      <c r="C52" s="17" t="s">
        <v>55</v>
      </c>
      <c r="D52" s="17">
        <v>0</v>
      </c>
      <c r="E52" s="17">
        <v>10</v>
      </c>
      <c r="F52" s="17">
        <v>10</v>
      </c>
      <c r="G52" s="16">
        <f t="shared" si="0"/>
        <v>0</v>
      </c>
      <c r="H52" s="24">
        <v>39.950000000000003</v>
      </c>
      <c r="I52" s="21">
        <f t="shared" si="1"/>
        <v>0</v>
      </c>
    </row>
    <row r="53" spans="1:14" x14ac:dyDescent="0.25">
      <c r="A53" s="34" t="s">
        <v>65</v>
      </c>
      <c r="B53" s="35"/>
      <c r="C53" s="36"/>
      <c r="D53" s="28">
        <f>SUM(D6:D52)</f>
        <v>0</v>
      </c>
      <c r="E53" s="28">
        <f>SUM(E6:E52)</f>
        <v>443</v>
      </c>
      <c r="F53" s="28">
        <f>SUM(F6:F52)</f>
        <v>423</v>
      </c>
      <c r="G53" s="37">
        <f>SUM(G6:G52)</f>
        <v>20</v>
      </c>
      <c r="H53" s="38">
        <f>SUM(H6:H52)</f>
        <v>1674.2</v>
      </c>
      <c r="I53" s="38">
        <f>SUM(I6:I52)</f>
        <v>197.70000000000002</v>
      </c>
    </row>
    <row r="54" spans="1:14" x14ac:dyDescent="0.25">
      <c r="A54" s="14"/>
      <c r="B54" s="20"/>
      <c r="C54" s="20"/>
      <c r="D54" s="20"/>
      <c r="E54" s="20"/>
      <c r="F54" s="20"/>
      <c r="G54" s="20"/>
      <c r="H54" s="27"/>
      <c r="I54" s="27"/>
    </row>
    <row r="55" spans="1:14" x14ac:dyDescent="0.25">
      <c r="A55" s="14"/>
      <c r="B55" s="20"/>
      <c r="C55" s="20"/>
      <c r="D55" s="20"/>
      <c r="E55" s="20"/>
      <c r="F55" s="20"/>
      <c r="G55" s="20"/>
      <c r="H55" s="27"/>
      <c r="I55" s="27"/>
    </row>
    <row r="56" spans="1:14" x14ac:dyDescent="0.25">
      <c r="A56" s="14"/>
      <c r="B56" s="20"/>
      <c r="C56" s="20"/>
      <c r="D56" s="20"/>
      <c r="E56" s="20"/>
      <c r="F56" s="20"/>
      <c r="G56" s="20"/>
      <c r="H56" s="27"/>
      <c r="I56" s="27"/>
    </row>
    <row r="57" spans="1:14" x14ac:dyDescent="0.25">
      <c r="A57" s="14"/>
      <c r="B57" s="20"/>
      <c r="C57" s="20"/>
      <c r="D57" s="20"/>
      <c r="E57" s="20"/>
      <c r="F57" s="20"/>
      <c r="G57" s="20"/>
      <c r="H57" s="20"/>
      <c r="I57" s="20"/>
    </row>
    <row r="58" spans="1:14" x14ac:dyDescent="0.25">
      <c r="A58" s="14"/>
      <c r="B58" s="20"/>
      <c r="C58" s="20"/>
      <c r="D58" s="20"/>
      <c r="E58" s="20"/>
      <c r="F58" s="20"/>
      <c r="G58" s="20"/>
      <c r="H58" s="20"/>
      <c r="I58" s="20"/>
    </row>
    <row r="59" spans="1:14" x14ac:dyDescent="0.25">
      <c r="A59" s="14"/>
      <c r="B59" s="20"/>
      <c r="C59" s="20"/>
      <c r="D59" s="20"/>
      <c r="E59" s="20"/>
      <c r="F59" s="20"/>
      <c r="G59" s="20"/>
      <c r="H59" s="20"/>
      <c r="I59" s="20"/>
    </row>
    <row r="60" spans="1:14" x14ac:dyDescent="0.25">
      <c r="A60" s="14"/>
      <c r="B60" s="20"/>
      <c r="C60" s="20"/>
      <c r="D60" s="20"/>
      <c r="E60" s="20"/>
      <c r="F60" s="20"/>
      <c r="G60" s="20"/>
      <c r="H60" s="20"/>
      <c r="I60" s="20"/>
    </row>
    <row r="61" spans="1:14" x14ac:dyDescent="0.25">
      <c r="A61" s="14"/>
      <c r="B61" s="20"/>
      <c r="C61" s="20"/>
      <c r="D61" s="20"/>
      <c r="E61" s="20"/>
      <c r="F61" s="20"/>
      <c r="G61" s="20"/>
      <c r="H61" s="20"/>
      <c r="I61" s="20"/>
    </row>
    <row r="62" spans="1:14" x14ac:dyDescent="0.25">
      <c r="A62" s="14"/>
      <c r="B62" s="20"/>
      <c r="C62" s="20"/>
      <c r="D62" s="20"/>
      <c r="E62" s="20"/>
      <c r="F62" s="20"/>
      <c r="G62" s="20"/>
      <c r="H62" s="20"/>
      <c r="I62" s="20"/>
    </row>
    <row r="63" spans="1:14" x14ac:dyDescent="0.25">
      <c r="A63" s="14"/>
      <c r="B63" s="20"/>
      <c r="C63" s="20"/>
      <c r="D63" s="20"/>
      <c r="E63" s="20"/>
      <c r="F63" s="20"/>
      <c r="G63" s="20"/>
      <c r="H63" s="20"/>
      <c r="I63" s="20"/>
    </row>
    <row r="65" spans="2:9" x14ac:dyDescent="0.25">
      <c r="B65" s="9"/>
      <c r="C65" s="7"/>
      <c r="D65" s="7"/>
      <c r="E65" s="7"/>
      <c r="F65" s="7"/>
      <c r="G65" s="7"/>
      <c r="H65" s="10"/>
      <c r="I65" s="10"/>
    </row>
  </sheetData>
  <mergeCells count="8">
    <mergeCell ref="A1:I3"/>
    <mergeCell ref="C4:C5"/>
    <mergeCell ref="D4:G4"/>
    <mergeCell ref="H4:H5"/>
    <mergeCell ref="I4:I5"/>
    <mergeCell ref="B4:B5"/>
    <mergeCell ref="A4:A5"/>
    <mergeCell ref="A53:C53"/>
  </mergeCells>
  <pageMargins left="0.70866141732283472" right="0.70866141732283472" top="0.74803149606299213" bottom="0.74803149606299213" header="0.31496062992125984" footer="0.31496062992125984"/>
  <pageSetup paperSize="9" scale="8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2022-02-24T14:30:55Z</dcterms:modified>
</cp:coreProperties>
</file>